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71250001MAC_87.664\"/>
    </mc:Choice>
  </mc:AlternateContent>
  <xr:revisionPtr revIDLastSave="0" documentId="8_{6EA8920A-7CDA-4896-B253-413DCFDEB883}" xr6:coauthVersionLast="47" xr6:coauthVersionMax="47" xr10:uidLastSave="{00000000-0000-0000-0000-000000000000}"/>
  <bookViews>
    <workbookView xWindow="22932" yWindow="-108" windowWidth="23256" windowHeight="12456" xr2:uid="{22787DE1-385F-4BB3-8DF1-D38568722AEC}"/>
  </bookViews>
  <sheets>
    <sheet name="CAPA " sheetId="1" r:id="rId1"/>
    <sheet name="ORDEM BANCÁRIA " sheetId="2" r:id="rId2"/>
    <sheet name="FLUXO DE CAIXA " sheetId="3" r:id="rId3"/>
    <sheet name="COMPOSIÇÃO DAS DESPESAS 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 '!$A$5:$G$12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 '!$A$1:$G$12</definedName>
    <definedName name="_xlnm.Print_Area" localSheetId="2">'FLUXO DE CAIXA 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 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4" l="1"/>
  <c r="B12" i="3" s="1"/>
  <c r="B14" i="3" s="1"/>
  <c r="B9" i="3"/>
  <c r="B16" i="3" s="1"/>
</calcChain>
</file>

<file path=xl/sharedStrings.xml><?xml version="1.0" encoding="utf-8"?>
<sst xmlns="http://schemas.openxmlformats.org/spreadsheetml/2006/main" count="41" uniqueCount="29">
  <si>
    <t xml:space="preserve">  </t>
  </si>
  <si>
    <t>EMENDA N° 71250001 </t>
  </si>
  <si>
    <t>SECRETARIA DE ESTADO DA SAÚDE DE SÃO PAULO</t>
  </si>
  <si>
    <t>RESOLUÇÃO SS Nº 03, DE 06 DE JANEIRO DE 2026</t>
  </si>
  <si>
    <t>INCREMENTO MAC - BANCADA PAULISTA - CIRURGIAS ELETIVAS 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</si>
  <si>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</si>
  <si>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</si>
  <si>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</si>
  <si>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</si>
  <si>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</si>
  <si>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</si>
  <si>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</si>
  <si>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</si>
  <si>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</si>
  <si>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</si>
  <si>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</si>
  <si>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</si>
  <si>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</si>
  <si>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</si>
  <si>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</si>
  <si>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</si>
  <si>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</si>
  <si>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BIOTEC PRODUTOS HOSPITALARES LTDA                           </t>
  </si>
  <si>
    <t xml:space="preserve">CIRURGICA BRASIL COMERCIAL E IMPORTADORA LTDA               </t>
  </si>
  <si>
    <t xml:space="preserve">HEALTH QUALITY - INDUSTRIA E COMERCIO LTDA                  </t>
  </si>
  <si>
    <t xml:space="preserve">ÓRTESES, PRÓTESES E MATERIAIS ESPECIAIS </t>
  </si>
  <si>
    <t xml:space="preserve">TERUMO MEDICAL DO BRASIL LTDA                               </t>
  </si>
  <si>
    <t xml:space="preserve">SMITH &amp; NEPHEW COMERCIO DE PRODUTOS MEDICOS LTDA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</si>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</sst>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2" applyFont="1" applyAlignment="1">
      <alignment vertical="center"/>
    </xf>
    <xf numFmtId="0" fontId="1" fillId="0" borderId="0" xfId="3"/>
    <xf numFmtId="0" fontId="8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4" applyFont="1" applyBorder="1" applyAlignment="1">
      <alignment horizontal="left" vertical="center" wrapText="1"/>
    </xf>
    <xf numFmtId="4" fontId="12" fillId="0" borderId="4" xfId="2" applyNumberFormat="1" applyFont="1" applyBorder="1" applyAlignment="1">
      <alignment vertical="center"/>
    </xf>
    <xf numFmtId="0" fontId="11" fillId="0" borderId="0" xfId="2" applyFont="1" applyAlignment="1">
      <alignment horizontal="left" vertical="center" wrapText="1"/>
    </xf>
    <xf numFmtId="4" fontId="11" fillId="0" borderId="0" xfId="2" applyNumberFormat="1" applyFont="1" applyAlignment="1">
      <alignment vertical="center"/>
    </xf>
    <xf numFmtId="0" fontId="11" fillId="3" borderId="3" xfId="2" applyFont="1" applyFill="1" applyBorder="1" applyAlignment="1">
      <alignment horizontal="left" vertical="center" wrapText="1"/>
    </xf>
    <xf numFmtId="4" fontId="11" fillId="3" borderId="4" xfId="2" applyNumberFormat="1" applyFont="1" applyFill="1" applyBorder="1" applyAlignment="1">
      <alignment vertical="center"/>
    </xf>
    <xf numFmtId="0" fontId="13" fillId="0" borderId="0" xfId="2" applyFont="1" applyAlignment="1">
      <alignment vertical="center" wrapText="1"/>
    </xf>
    <xf numFmtId="4" fontId="13" fillId="0" borderId="0" xfId="2" applyNumberFormat="1" applyFont="1" applyAlignment="1">
      <alignment vertical="center"/>
    </xf>
    <xf numFmtId="4" fontId="1" fillId="0" borderId="0" xfId="3" applyNumberFormat="1"/>
    <xf numFmtId="0" fontId="11" fillId="3" borderId="3" xfId="2" applyFont="1" applyFill="1" applyBorder="1" applyAlignment="1">
      <alignment horizontal="left" vertical="center"/>
    </xf>
    <xf numFmtId="4" fontId="14" fillId="3" borderId="4" xfId="2" applyNumberFormat="1" applyFont="1" applyFill="1" applyBorder="1" applyAlignment="1">
      <alignment vertical="center"/>
    </xf>
    <xf numFmtId="0" fontId="10" fillId="0" borderId="0" xfId="2" applyFont="1"/>
    <xf numFmtId="4" fontId="10" fillId="0" borderId="0" xfId="2" applyNumberFormat="1" applyFont="1"/>
    <xf numFmtId="0" fontId="15" fillId="4" borderId="5" xfId="2" applyFont="1" applyFill="1" applyBorder="1" applyAlignment="1">
      <alignment vertical="center"/>
    </xf>
    <xf numFmtId="164" fontId="15" fillId="4" borderId="6" xfId="2" applyNumberFormat="1" applyFont="1" applyFill="1" applyBorder="1" applyAlignment="1">
      <alignment vertical="center"/>
    </xf>
    <xf numFmtId="164" fontId="1" fillId="0" borderId="0" xfId="3" applyNumberFormat="1"/>
    <xf numFmtId="0" fontId="16" fillId="0" borderId="0" xfId="2" applyFont="1"/>
    <xf numFmtId="164" fontId="10" fillId="0" borderId="0" xfId="2" applyNumberFormat="1" applyFont="1"/>
    <xf numFmtId="0" fontId="17" fillId="0" borderId="0" xfId="5" applyFont="1" applyAlignment="1">
      <alignment horizontal="center" vertical="center"/>
    </xf>
    <xf numFmtId="0" fontId="1" fillId="0" borderId="0" xfId="5" applyAlignment="1">
      <alignment vertical="center"/>
    </xf>
    <xf numFmtId="0" fontId="1" fillId="0" borderId="0" xfId="5" applyAlignment="1">
      <alignment horizontal="center"/>
    </xf>
    <xf numFmtId="0" fontId="1" fillId="0" borderId="0" xfId="5" applyAlignment="1">
      <alignment horizontal="left" indent="1"/>
    </xf>
    <xf numFmtId="14" fontId="1" fillId="0" borderId="0" xfId="5" applyNumberFormat="1" applyAlignment="1">
      <alignment horizontal="left" indent="1"/>
    </xf>
    <xf numFmtId="0" fontId="1" fillId="0" borderId="0" xfId="5" applyAlignment="1">
      <alignment horizontal="left" indent="2"/>
    </xf>
    <xf numFmtId="4" fontId="1" fillId="0" borderId="0" xfId="5" applyNumberFormat="1" applyAlignment="1">
      <alignment horizontal="right"/>
    </xf>
    <xf numFmtId="0" fontId="1" fillId="0" borderId="0" xfId="5"/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vertical="center"/>
    </xf>
    <xf numFmtId="0" fontId="20" fillId="0" borderId="0" xfId="5" applyFont="1" applyAlignment="1">
      <alignment vertical="center" wrapText="1"/>
    </xf>
    <xf numFmtId="0" fontId="20" fillId="0" borderId="0" xfId="5" applyFont="1" applyAlignment="1">
      <alignment horizontal="center" vertical="center" wrapText="1"/>
    </xf>
    <xf numFmtId="165" fontId="21" fillId="0" borderId="0" xfId="5" applyNumberFormat="1" applyFont="1" applyAlignment="1">
      <alignment vertical="center"/>
    </xf>
    <xf numFmtId="0" fontId="22" fillId="0" borderId="0" xfId="5" applyFont="1" applyAlignment="1">
      <alignment vertical="center"/>
    </xf>
    <xf numFmtId="0" fontId="23" fillId="5" borderId="7" xfId="5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 wrapText="1"/>
    </xf>
    <xf numFmtId="0" fontId="25" fillId="0" borderId="0" xfId="5" applyFont="1" applyAlignment="1">
      <alignment horizontal="center"/>
    </xf>
    <xf numFmtId="0" fontId="26" fillId="0" borderId="7" xfId="6" quotePrefix="1" applyNumberFormat="1" applyFont="1" applyFill="1" applyBorder="1" applyAlignment="1">
      <alignment horizontal="center" vertical="center"/>
    </xf>
    <xf numFmtId="0" fontId="27" fillId="0" borderId="7" xfId="6" applyNumberFormat="1" applyFont="1" applyFill="1" applyBorder="1" applyAlignment="1">
      <alignment horizontal="center" vertical="center"/>
    </xf>
    <xf numFmtId="0" fontId="21" fillId="0" borderId="7" xfId="2" applyFont="1" applyBorder="1" applyAlignment="1">
      <alignment vertical="center"/>
    </xf>
    <xf numFmtId="0" fontId="21" fillId="0" borderId="7" xfId="2" applyFont="1" applyBorder="1" applyAlignment="1">
      <alignment horizontal="center" vertical="center"/>
    </xf>
    <xf numFmtId="165" fontId="21" fillId="0" borderId="7" xfId="2" applyNumberFormat="1" applyFont="1" applyBorder="1" applyAlignment="1">
      <alignment horizontal="center"/>
    </xf>
    <xf numFmtId="14" fontId="21" fillId="0" borderId="7" xfId="2" applyNumberFormat="1" applyFont="1" applyBorder="1" applyAlignment="1">
      <alignment horizontal="center"/>
    </xf>
    <xf numFmtId="0" fontId="28" fillId="5" borderId="8" xfId="5" applyFont="1" applyFill="1" applyBorder="1" applyAlignment="1">
      <alignment horizontal="left" vertical="center" indent="1"/>
    </xf>
    <xf numFmtId="0" fontId="28" fillId="5" borderId="9" xfId="5" applyFont="1" applyFill="1" applyBorder="1" applyAlignment="1">
      <alignment horizontal="left" vertical="center" indent="1"/>
    </xf>
    <xf numFmtId="0" fontId="28" fillId="5" borderId="10" xfId="5" applyFont="1" applyFill="1" applyBorder="1" applyAlignment="1">
      <alignment horizontal="left" vertical="center" indent="1"/>
    </xf>
    <xf numFmtId="165" fontId="28" fillId="5" borderId="11" xfId="5" applyNumberFormat="1" applyFont="1" applyFill="1" applyBorder="1" applyAlignment="1">
      <alignment vertical="center"/>
    </xf>
    <xf numFmtId="0" fontId="29" fillId="0" borderId="0" xfId="5" applyFont="1" applyAlignment="1">
      <alignment horizontal="center" vertical="center"/>
    </xf>
    <xf numFmtId="0" fontId="29" fillId="0" borderId="0" xfId="5" applyFont="1" applyAlignment="1">
      <alignment vertical="center"/>
    </xf>
  </cellXfs>
  <cellStyles count="7">
    <cellStyle name="Normal" xfId="0" builtinId="0"/>
    <cellStyle name="Normal 2 2" xfId="2" xr:uid="{7ED9669D-CE89-4167-A0ED-89DEB74CB88A}"/>
    <cellStyle name="Normal 2 2 2 2 12 2" xfId="4" xr:uid="{66B90185-3C7A-47CA-A596-E8675BED05A0}"/>
    <cellStyle name="Normal 3 2 2" xfId="1" xr:uid="{807069F6-18BA-4B0F-8BCA-823A66DE2781}"/>
    <cellStyle name="Normal 3 2 2 2" xfId="5" xr:uid="{CA809B28-5BA4-4E99-AD10-CFA29A7B8E6B}"/>
    <cellStyle name="Normal 4" xfId="3" xr:uid="{ADF497C8-876B-4A1F-8690-82D1014B957D}"/>
    <cellStyle name="Vírgula 3 2 2" xfId="6" xr:uid="{1C8DE545-CF40-49FC-B46C-2BCC0EFDB8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442F5A-088F-47EA-AACD-B29FF076F8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20CD9E5-7B28-4129-868E-43E41F7D7A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5960" cy="56378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66675</xdr:rowOff>
    </xdr:from>
    <xdr:to>
      <xdr:col>8</xdr:col>
      <xdr:colOff>311326</xdr:colOff>
      <xdr:row>33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F3B967E-6658-429B-BDD2-EB24D6D0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08660"/>
          <a:ext cx="5151931" cy="461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200025</xdr:colOff>
      <xdr:row>21</xdr:row>
      <xdr:rowOff>28575</xdr:rowOff>
    </xdr:from>
    <xdr:to>
      <xdr:col>9</xdr:col>
      <xdr:colOff>70485</xdr:colOff>
      <xdr:row>28</xdr:row>
      <xdr:rowOff>67555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5C1C57C-B823-4989-8357-C785C1C6E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46120" y="3390900"/>
          <a:ext cx="2308860" cy="11553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7B6B7B7-ADD3-42FA-8985-C1D4FCE48A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6FC49EB-E3EF-4463-BABD-23AB7CCB1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59179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3_87.664%20-%20PORT.8967/9%20-%20Setembro.26/87.663_87.664%20-%20PORT.8967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63_87.664%20-%20PORT.8967\9%20-%20Setembro.26\87.663_87.664%20-%20PORT.8967%20-%2009.26.xlsx" TargetMode="External"/><Relationship Id="rId1" Type="http://schemas.openxmlformats.org/officeDocument/2006/relationships/externalLinkPath" Target="/Controladoria/Projetos%20Controladoria/Subven&#231;&#245;es/SES/ativas/SES%20-%202026/3%20-%20PORTARIAS/87.663_87.664%20-%20PORT.8967/9%20-%20Setembro.26/87.663_87.664%20-%20PORT.8967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87.663"/>
      <sheetName val="87.664"/>
      <sheetName val="Composição"/>
      <sheetName val="Conciliação"/>
      <sheetName val="Composição 87.663"/>
      <sheetName val="Composição 87.664"/>
      <sheetName val="Pré Prestação_87.663 "/>
      <sheetName val="Pré Prestação_87.664"/>
      <sheetName val="CAPA"/>
      <sheetName val="ORDEM BANCÁRIA"/>
      <sheetName val="FLUXO DE CAIXA"/>
      <sheetName val="COMPOSIÇÃO DAS DESPESAS"/>
      <sheetName val="CAPA (2)"/>
      <sheetName val="ORDEM BANCÁRIA (2)"/>
      <sheetName val="FLUXO DE CAIXA (2)"/>
      <sheetName val="COMPOSIÇÃO DAS DESPES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AAEE6-C83A-49A0-9449-D74094736568}">
  <dimension ref="A1:M8"/>
  <sheetViews>
    <sheetView showGridLines="0" tabSelected="1" zoomScale="70" zoomScaleNormal="70" workbookViewId="0">
      <selection activeCell="A12" sqref="A12:E1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2FAD1-C568-4DED-A8D0-87D655322C49}">
  <dimension ref="A1"/>
  <sheetViews>
    <sheetView showGridLines="0" workbookViewId="0">
      <selection activeCell="A12" sqref="A12:E12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794A3-D60B-4AB4-B555-D5CFEB78CB00}">
  <dimension ref="A1:G21"/>
  <sheetViews>
    <sheetView showGridLines="0" zoomScale="85" zoomScaleNormal="85" workbookViewId="0">
      <selection activeCell="A12" sqref="A12:E12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7" ht="52.15" customHeight="1" x14ac:dyDescent="0.25">
      <c r="A1" s="10"/>
      <c r="B1" s="10"/>
    </row>
    <row r="2" spans="1:7" ht="27" customHeight="1" x14ac:dyDescent="0.25">
      <c r="A2" s="12"/>
      <c r="B2" s="12"/>
    </row>
    <row r="3" spans="1:7" ht="37.9" customHeight="1" x14ac:dyDescent="0.25">
      <c r="A3" s="13" t="s">
        <v>6</v>
      </c>
      <c r="B3" s="13"/>
    </row>
    <row r="4" spans="1:7" ht="25.15" customHeight="1" x14ac:dyDescent="0.25">
      <c r="A4" s="14"/>
      <c r="B4" s="14"/>
    </row>
    <row r="5" spans="1:7" ht="14.45" customHeight="1" x14ac:dyDescent="0.25">
      <c r="A5" s="14"/>
      <c r="B5" s="14"/>
    </row>
    <row r="6" spans="1:7" ht="14.45" customHeight="1" thickBot="1" x14ac:dyDescent="0.3">
      <c r="A6" s="15" t="s">
        <v>7</v>
      </c>
      <c r="B6" s="16">
        <v>3468877</v>
      </c>
    </row>
    <row r="7" spans="1:7" ht="27.6" customHeight="1" x14ac:dyDescent="0.25">
      <c r="A7" s="17" t="s">
        <v>8</v>
      </c>
      <c r="B7" s="18">
        <v>35322.06</v>
      </c>
    </row>
    <row r="8" spans="1:7" x14ac:dyDescent="0.25">
      <c r="A8" s="19"/>
      <c r="B8" s="20"/>
    </row>
    <row r="9" spans="1:7" x14ac:dyDescent="0.25">
      <c r="A9" s="21" t="s">
        <v>9</v>
      </c>
      <c r="B9" s="22">
        <f>SUM(B7:B8)</f>
        <v>35322.06</v>
      </c>
    </row>
    <row r="10" spans="1:7" x14ac:dyDescent="0.25">
      <c r="A10" s="19"/>
      <c r="B10" s="20"/>
    </row>
    <row r="11" spans="1:7" ht="27.6" customHeight="1" x14ac:dyDescent="0.25">
      <c r="A11" s="23" t="s">
        <v>10</v>
      </c>
      <c r="B11" s="24"/>
    </row>
    <row r="12" spans="1:7" ht="27.6" customHeight="1" x14ac:dyDescent="0.25">
      <c r="A12" s="17" t="s">
        <v>11</v>
      </c>
      <c r="B12" s="18">
        <f>'COMPOSIÇÃO DAS DESPESAS '!F12</f>
        <v>-27952</v>
      </c>
      <c r="C12" s="25"/>
      <c r="D12" s="25"/>
    </row>
    <row r="13" spans="1:7" x14ac:dyDescent="0.25">
      <c r="A13" s="19"/>
      <c r="B13" s="20"/>
    </row>
    <row r="14" spans="1:7" ht="27.6" customHeight="1" x14ac:dyDescent="0.25">
      <c r="A14" s="26" t="s">
        <v>9</v>
      </c>
      <c r="B14" s="27">
        <f>SUM(B12:B13)</f>
        <v>-27952</v>
      </c>
      <c r="C14" s="25"/>
    </row>
    <row r="15" spans="1:7" x14ac:dyDescent="0.25">
      <c r="B15" s="29"/>
    </row>
    <row r="16" spans="1:7" ht="27.6" customHeight="1" thickBot="1" x14ac:dyDescent="0.3">
      <c r="A16" s="30" t="s">
        <v>12</v>
      </c>
      <c r="B16" s="31">
        <f>B6+B9+B14</f>
        <v>3476247.06</v>
      </c>
      <c r="D16" s="32"/>
      <c r="E16" s="32"/>
      <c r="G16" s="32"/>
    </row>
    <row r="20" spans="1:2" x14ac:dyDescent="0.25">
      <c r="A20" s="33"/>
      <c r="B20" s="29"/>
    </row>
    <row r="21" spans="1:2" x14ac:dyDescent="0.25">
      <c r="B21" s="34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E867-6901-48E5-954C-93350236D694}">
  <dimension ref="A1:G12"/>
  <sheetViews>
    <sheetView showGridLines="0" zoomScaleNormal="100" workbookViewId="0">
      <selection activeCell="A12" sqref="A12:E12"/>
    </sheetView>
  </sheetViews>
  <sheetFormatPr defaultRowHeight="15" x14ac:dyDescent="0.25"/>
  <cols>
    <col min="1" max="1" width="6.140625" style="37" customWidth="1"/>
    <col min="2" max="2" width="13.42578125" style="37" customWidth="1"/>
    <col min="3" max="3" width="33.28515625" style="38" customWidth="1"/>
    <col min="4" max="4" width="25.5703125" style="38" customWidth="1"/>
    <col min="5" max="5" width="49.42578125" style="38" bestFit="1" customWidth="1"/>
    <col min="6" max="6" width="16.140625" style="41" bestFit="1" customWidth="1"/>
    <col min="7" max="7" width="14.85546875" style="39" customWidth="1"/>
    <col min="8" max="16384" width="9.140625" style="42"/>
  </cols>
  <sheetData>
    <row r="1" spans="1:7" s="36" customFormat="1" ht="53.25" customHeight="1" x14ac:dyDescent="0.25">
      <c r="A1" s="35"/>
      <c r="B1" s="35"/>
      <c r="C1" s="35"/>
      <c r="D1" s="35"/>
      <c r="E1" s="35"/>
      <c r="F1" s="35"/>
      <c r="G1" s="35"/>
    </row>
    <row r="2" spans="1:7" ht="12" customHeight="1" x14ac:dyDescent="0.25">
      <c r="E2" s="39"/>
      <c r="F2" s="40"/>
      <c r="G2" s="41"/>
    </row>
    <row r="3" spans="1:7" s="44" customFormat="1" ht="20.100000000000001" customHeight="1" x14ac:dyDescent="0.25">
      <c r="A3" s="43" t="s">
        <v>13</v>
      </c>
      <c r="B3" s="43"/>
      <c r="C3" s="43"/>
      <c r="D3" s="43"/>
      <c r="E3" s="43"/>
      <c r="F3" s="43"/>
      <c r="G3" s="43"/>
    </row>
    <row r="4" spans="1:7" s="48" customFormat="1" ht="13.5" customHeight="1" x14ac:dyDescent="0.25">
      <c r="A4" s="45"/>
      <c r="B4" s="46"/>
      <c r="C4" s="45"/>
      <c r="D4" s="45"/>
      <c r="E4" s="45"/>
      <c r="F4" s="47"/>
      <c r="G4" s="45"/>
    </row>
    <row r="5" spans="1:7" s="52" customFormat="1" ht="27" customHeight="1" x14ac:dyDescent="0.2">
      <c r="A5" s="49" t="s">
        <v>14</v>
      </c>
      <c r="B5" s="49" t="s">
        <v>15</v>
      </c>
      <c r="C5" s="49" t="s">
        <v>16</v>
      </c>
      <c r="D5" s="49" t="s">
        <v>17</v>
      </c>
      <c r="E5" s="49" t="s">
        <v>18</v>
      </c>
      <c r="F5" s="50" t="s">
        <v>19</v>
      </c>
      <c r="G5" s="51" t="s">
        <v>20</v>
      </c>
    </row>
    <row r="6" spans="1:7" s="37" customFormat="1" x14ac:dyDescent="0.25">
      <c r="A6" s="53">
        <v>1</v>
      </c>
      <c r="B6" s="54">
        <v>212799</v>
      </c>
      <c r="C6" s="55" t="s">
        <v>21</v>
      </c>
      <c r="D6" s="56" t="s">
        <v>11</v>
      </c>
      <c r="E6" s="55" t="s">
        <v>22</v>
      </c>
      <c r="F6" s="57">
        <v>-2838</v>
      </c>
      <c r="G6" s="58">
        <v>46266</v>
      </c>
    </row>
    <row r="7" spans="1:7" s="37" customFormat="1" x14ac:dyDescent="0.25">
      <c r="A7" s="53">
        <v>2</v>
      </c>
      <c r="B7" s="54">
        <v>125218</v>
      </c>
      <c r="C7" s="55" t="s">
        <v>21</v>
      </c>
      <c r="D7" s="56" t="s">
        <v>11</v>
      </c>
      <c r="E7" s="55" t="s">
        <v>23</v>
      </c>
      <c r="F7" s="57">
        <v>-4000</v>
      </c>
      <c r="G7" s="58">
        <v>46279</v>
      </c>
    </row>
    <row r="8" spans="1:7" s="37" customFormat="1" x14ac:dyDescent="0.25">
      <c r="A8" s="53">
        <v>3</v>
      </c>
      <c r="B8" s="54">
        <v>240428</v>
      </c>
      <c r="C8" s="55" t="s">
        <v>21</v>
      </c>
      <c r="D8" s="56" t="s">
        <v>11</v>
      </c>
      <c r="E8" s="55" t="s">
        <v>24</v>
      </c>
      <c r="F8" s="57">
        <v>-7524</v>
      </c>
      <c r="G8" s="58">
        <v>46286</v>
      </c>
    </row>
    <row r="9" spans="1:7" s="37" customFormat="1" x14ac:dyDescent="0.25">
      <c r="A9" s="53">
        <v>4</v>
      </c>
      <c r="B9" s="54">
        <v>84710</v>
      </c>
      <c r="C9" s="55" t="s">
        <v>25</v>
      </c>
      <c r="D9" s="56" t="s">
        <v>11</v>
      </c>
      <c r="E9" s="55" t="s">
        <v>26</v>
      </c>
      <c r="F9" s="57">
        <v>-1740</v>
      </c>
      <c r="G9" s="58">
        <v>46287</v>
      </c>
    </row>
    <row r="10" spans="1:7" s="37" customFormat="1" x14ac:dyDescent="0.25">
      <c r="A10" s="53">
        <v>5</v>
      </c>
      <c r="B10" s="54">
        <v>595829</v>
      </c>
      <c r="C10" s="55" t="s">
        <v>21</v>
      </c>
      <c r="D10" s="56" t="s">
        <v>11</v>
      </c>
      <c r="E10" s="55" t="s">
        <v>27</v>
      </c>
      <c r="F10" s="57">
        <v>-7850</v>
      </c>
      <c r="G10" s="58">
        <v>46287</v>
      </c>
    </row>
    <row r="11" spans="1:7" s="37" customFormat="1" ht="15.75" thickBot="1" x14ac:dyDescent="0.3">
      <c r="A11" s="53">
        <v>6</v>
      </c>
      <c r="B11" s="54">
        <v>125120</v>
      </c>
      <c r="C11" s="55" t="s">
        <v>21</v>
      </c>
      <c r="D11" s="56" t="s">
        <v>11</v>
      </c>
      <c r="E11" s="55" t="s">
        <v>23</v>
      </c>
      <c r="F11" s="57">
        <v>-4000</v>
      </c>
      <c r="G11" s="58">
        <v>46290</v>
      </c>
    </row>
    <row r="12" spans="1:7" s="64" customFormat="1" ht="26.45" customHeight="1" thickBot="1" x14ac:dyDescent="0.3">
      <c r="A12" s="59" t="s">
        <v>28</v>
      </c>
      <c r="B12" s="60"/>
      <c r="C12" s="60"/>
      <c r="D12" s="60"/>
      <c r="E12" s="61"/>
      <c r="F12" s="62">
        <f>SUM(F6:F11)</f>
        <v>-27952</v>
      </c>
      <c r="G12" s="63"/>
    </row>
  </sheetData>
  <autoFilter ref="A5:G12" xr:uid="{3B284A6B-02DB-4AC5-8CB7-6E757353B477}"/>
  <mergeCells count="3">
    <mergeCell ref="A1:G1"/>
    <mergeCell ref="A3:G3"/>
    <mergeCell ref="A12:E12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D96BFC-255F-4C2C-9227-BE72F0FE338F}"/>
</file>

<file path=customXml/itemProps2.xml><?xml version="1.0" encoding="utf-8"?>
<ds:datastoreItem xmlns:ds="http://schemas.openxmlformats.org/officeDocument/2006/customXml" ds:itemID="{5CEA64B5-E9E8-45D0-97DD-87395F3054EF}"/>
</file>

<file path=customXml/itemProps3.xml><?xml version="1.0" encoding="utf-8"?>
<ds:datastoreItem xmlns:ds="http://schemas.openxmlformats.org/officeDocument/2006/customXml" ds:itemID="{A6F197C8-9849-4ADB-A4F1-2DD90B6714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 </vt:lpstr>
      <vt:lpstr>ORDEM BANCÁRIA </vt:lpstr>
      <vt:lpstr>FLUXO DE CAIXA </vt:lpstr>
      <vt:lpstr>COMPOSIÇÃO DAS DESPESAS </vt:lpstr>
      <vt:lpstr>'COMPOSIÇÃO DAS DESPESAS '!Area_de_impressao</vt:lpstr>
      <vt:lpstr>'FLUXO DE CAIXA '!Area_de_impressao</vt:lpstr>
      <vt:lpstr>'COMPOSIÇÃO DAS DESPESAS 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2026-10-15T13:22:59Z</cp:lastPrinted>
  <dcterms:created xsi:type="dcterms:W3CDTF">2026-10-15T13:22:01Z</dcterms:created>
  <dcterms:modified xsi:type="dcterms:W3CDTF">2026-10-15T13:23:06Z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1373600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